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9C63F1CB-FD82-46FB-9C35-A7519F459D8D}" xr6:coauthVersionLast="45" xr6:coauthVersionMax="47" xr10:uidLastSave="{00000000-0000-0000-0000-000000000000}"/>
  <bookViews>
    <workbookView xWindow="-108" yWindow="-108" windowWidth="23256" windowHeight="12576" xr2:uid="{CD4DE1DF-4A9E-4DBB-9A8D-1445416EF61D}"/>
  </bookViews>
  <sheets>
    <sheet name="premio di produz anno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G5" i="1"/>
  <c r="H11" i="1"/>
  <c r="G11" i="1"/>
  <c r="F11" i="1"/>
  <c r="E17" i="1" l="1"/>
  <c r="D17" i="1"/>
  <c r="E11" i="1"/>
  <c r="D11" i="1"/>
  <c r="D5" i="1"/>
  <c r="H5" i="1" s="1"/>
  <c r="F5" i="1" l="1"/>
</calcChain>
</file>

<file path=xl/sharedStrings.xml><?xml version="1.0" encoding="utf-8"?>
<sst xmlns="http://schemas.openxmlformats.org/spreadsheetml/2006/main" count="37" uniqueCount="17">
  <si>
    <t>COMPARTO SPAZZAMENTO</t>
  </si>
  <si>
    <t>COMPARTO RACCOLTA E COLLEGATI</t>
  </si>
  <si>
    <t xml:space="preserve"> </t>
  </si>
  <si>
    <t>N. dipendenti</t>
  </si>
  <si>
    <t>Importo pro capite</t>
  </si>
  <si>
    <t>Totale premio erogato</t>
  </si>
  <si>
    <t>COMPARTO PULIZIE - AMMINISTRATIVI</t>
  </si>
  <si>
    <t>COMPARTO FINE RAPPORTO DI LAVORO</t>
  </si>
  <si>
    <t xml:space="preserve">Totale premio </t>
  </si>
  <si>
    <t>Totale premio erogato - I fase</t>
  </si>
  <si>
    <t>Quote di premio residuali - II fase</t>
  </si>
  <si>
    <t>Residuo non erogato I fase</t>
  </si>
  <si>
    <t>Residuo da erogare al 31/05/2024</t>
  </si>
  <si>
    <t>(21.420,00 euro/97 dipendenti(100%) = 220,8247)</t>
  </si>
  <si>
    <t>(8.400,00 euro/74 dipendenti(100%) = 113,5135)</t>
  </si>
  <si>
    <t>(50.310,00 euro/121 dipendenti (100%)= 415,7851)</t>
  </si>
  <si>
    <t>PREMIO DI PRODUZIONE ANNO 2023 - RIFERIMENTO ACCORDO SINDACALE 28 FEBBRAIO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</si>
</sst>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0" borderId="0" xfId="0" applyFill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53188-E41C-45E3-B34E-A89AF7CF5686}">
  <dimension ref="A1:U24"/>
  <sheetViews>
    <sheetView tabSelected="1" workbookViewId="0">
      <selection activeCell="B16" sqref="B16"/>
    </sheetView>
  </sheetViews>
  <sheetFormatPr defaultRowHeight="14.4" x14ac:dyDescent="0.3"/>
  <cols>
    <col min="1" max="1" width="8.88671875" style="5"/>
    <col min="2" max="5" width="20.6640625" customWidth="1"/>
    <col min="6" max="6" width="18.33203125" customWidth="1"/>
    <col min="7" max="7" width="42.88671875" bestFit="1" customWidth="1"/>
    <col min="8" max="8" width="20.6640625" customWidth="1"/>
    <col min="9" max="21" width="9.109375" style="1"/>
  </cols>
  <sheetData>
    <row r="1" spans="1:21" ht="15" thickBot="1" x14ac:dyDescent="0.35"/>
    <row r="2" spans="1:21" ht="30" customHeight="1" thickBot="1" x14ac:dyDescent="0.35">
      <c r="B2" s="13" t="s">
        <v>16</v>
      </c>
      <c r="C2" s="14"/>
      <c r="D2" s="14"/>
      <c r="E2" s="14"/>
      <c r="F2" s="14"/>
      <c r="G2" s="14"/>
      <c r="H2" s="15"/>
    </row>
    <row r="3" spans="1:21" ht="24" customHeight="1" thickBot="1" x14ac:dyDescent="0.35">
      <c r="B3" s="10" t="s">
        <v>6</v>
      </c>
      <c r="C3" s="11"/>
      <c r="D3" s="11"/>
      <c r="E3" s="11"/>
      <c r="F3" s="11"/>
      <c r="G3" s="11"/>
      <c r="H3" s="12"/>
    </row>
    <row r="4" spans="1:21" s="2" customFormat="1" ht="31.2" x14ac:dyDescent="0.3">
      <c r="A4" s="5"/>
      <c r="B4" s="8" t="s">
        <v>3</v>
      </c>
      <c r="C4" s="8" t="s">
        <v>4</v>
      </c>
      <c r="D4" s="8" t="s">
        <v>8</v>
      </c>
      <c r="E4" s="8" t="s">
        <v>9</v>
      </c>
      <c r="F4" s="8" t="s">
        <v>11</v>
      </c>
      <c r="G4" s="8" t="s">
        <v>10</v>
      </c>
      <c r="H4" s="8" t="s">
        <v>12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2" customFormat="1" x14ac:dyDescent="0.3">
      <c r="A5" s="5"/>
      <c r="B5" s="6">
        <v>100</v>
      </c>
      <c r="C5" s="7">
        <v>400</v>
      </c>
      <c r="D5" s="7">
        <f>B5*C5</f>
        <v>40000</v>
      </c>
      <c r="E5" s="7">
        <v>31600</v>
      </c>
      <c r="F5" s="7">
        <f>D5-E5</f>
        <v>8400</v>
      </c>
      <c r="G5" s="7">
        <f>113.5135*74</f>
        <v>8399.9989999999998</v>
      </c>
      <c r="H5" s="7">
        <f>D5-E5-G5</f>
        <v>1.0000000002037268E-3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s="2" customFormat="1" x14ac:dyDescent="0.3">
      <c r="A6" s="5"/>
      <c r="B6" s="3"/>
      <c r="C6" s="3"/>
      <c r="D6" s="3"/>
      <c r="E6" s="3"/>
      <c r="F6" s="3"/>
      <c r="G6" s="9" t="s">
        <v>14</v>
      </c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s="2" customFormat="1" x14ac:dyDescent="0.3">
      <c r="A7" s="5"/>
      <c r="B7" s="3"/>
      <c r="C7" s="3"/>
      <c r="D7" s="3"/>
      <c r="E7" s="3"/>
      <c r="F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s="2" customFormat="1" ht="15" thickBot="1" x14ac:dyDescent="0.35">
      <c r="A8" s="5"/>
      <c r="B8" s="3"/>
      <c r="C8" s="3"/>
      <c r="D8" s="3"/>
      <c r="E8" s="3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4" customHeight="1" thickBot="1" x14ac:dyDescent="0.35">
      <c r="B9" s="10" t="s">
        <v>0</v>
      </c>
      <c r="C9" s="11"/>
      <c r="D9" s="11"/>
      <c r="E9" s="11"/>
      <c r="F9" s="11"/>
      <c r="G9" s="11"/>
      <c r="H9" s="12"/>
    </row>
    <row r="10" spans="1:21" s="2" customFormat="1" ht="34.799999999999997" customHeight="1" x14ac:dyDescent="0.3">
      <c r="A10" s="5"/>
      <c r="B10" s="8" t="s">
        <v>3</v>
      </c>
      <c r="C10" s="8" t="s">
        <v>4</v>
      </c>
      <c r="D10" s="8" t="s">
        <v>8</v>
      </c>
      <c r="E10" s="8" t="s">
        <v>9</v>
      </c>
      <c r="F10" s="8" t="s">
        <v>11</v>
      </c>
      <c r="G10" s="8" t="s">
        <v>10</v>
      </c>
      <c r="H10" s="8" t="s">
        <v>12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s="2" customFormat="1" x14ac:dyDescent="0.3">
      <c r="A11" s="5"/>
      <c r="B11" s="6">
        <v>131</v>
      </c>
      <c r="C11" s="7">
        <v>700</v>
      </c>
      <c r="D11" s="7">
        <f>B11*C11</f>
        <v>91700</v>
      </c>
      <c r="E11" s="7">
        <f>70280</f>
        <v>70280</v>
      </c>
      <c r="F11" s="7">
        <f>D11-E11</f>
        <v>21420</v>
      </c>
      <c r="G11" s="7">
        <f>220.82473*97</f>
        <v>21419.998809999997</v>
      </c>
      <c r="H11" s="7">
        <f>F11-G11</f>
        <v>1.1900000026798807E-3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s="2" customFormat="1" x14ac:dyDescent="0.3">
      <c r="A12" s="5"/>
      <c r="B12" s="3"/>
      <c r="C12" s="3"/>
      <c r="D12" s="3"/>
      <c r="E12" s="3"/>
      <c r="F12" s="3"/>
      <c r="G12" s="9" t="s">
        <v>13</v>
      </c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2" customFormat="1" x14ac:dyDescent="0.3">
      <c r="A13" s="5"/>
      <c r="B13" s="3"/>
      <c r="C13" s="3"/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s="2" customFormat="1" ht="15" thickBot="1" x14ac:dyDescent="0.35">
      <c r="A14" s="5"/>
      <c r="B14" s="3"/>
      <c r="C14" s="3"/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24" customHeight="1" thickBot="1" x14ac:dyDescent="0.35">
      <c r="B15" s="10" t="s">
        <v>1</v>
      </c>
      <c r="C15" s="11"/>
      <c r="D15" s="11"/>
      <c r="E15" s="11"/>
      <c r="F15" s="11"/>
      <c r="G15" s="11"/>
      <c r="H15" s="12"/>
    </row>
    <row r="16" spans="1:21" s="2" customFormat="1" ht="31.2" x14ac:dyDescent="0.3">
      <c r="A16" s="5"/>
      <c r="B16" s="8" t="s">
        <v>3</v>
      </c>
      <c r="C16" s="8" t="s">
        <v>4</v>
      </c>
      <c r="D16" s="8" t="s">
        <v>8</v>
      </c>
      <c r="E16" s="8" t="s">
        <v>9</v>
      </c>
      <c r="F16" s="8" t="s">
        <v>11</v>
      </c>
      <c r="G16" s="8" t="s">
        <v>10</v>
      </c>
      <c r="H16" s="8" t="s">
        <v>12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2" customFormat="1" x14ac:dyDescent="0.3">
      <c r="A17" s="5"/>
      <c r="B17" s="6">
        <v>182</v>
      </c>
      <c r="C17" s="7">
        <v>900</v>
      </c>
      <c r="D17" s="7">
        <f>B17*C17</f>
        <v>163800</v>
      </c>
      <c r="E17" s="7">
        <f>113490</f>
        <v>113490</v>
      </c>
      <c r="F17" s="7">
        <f>D17-E17</f>
        <v>50310</v>
      </c>
      <c r="G17" s="7">
        <f>415.7851*121</f>
        <v>50309.997100000001</v>
      </c>
      <c r="H17" s="7">
        <f>F17-G17</f>
        <v>2.8999999994994141E-3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s="2" customFormat="1" x14ac:dyDescent="0.3">
      <c r="A18" s="5"/>
      <c r="B18" s="3"/>
      <c r="C18" s="3"/>
      <c r="D18" s="3"/>
      <c r="E18" s="3"/>
      <c r="F18" s="3"/>
      <c r="G18" s="9" t="s">
        <v>15</v>
      </c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s="2" customFormat="1" x14ac:dyDescent="0.3">
      <c r="A19" s="5"/>
      <c r="B19" s="3"/>
      <c r="C19" s="3"/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s="2" customFormat="1" ht="15" thickBot="1" x14ac:dyDescent="0.35">
      <c r="A20" s="5"/>
      <c r="B20" s="3"/>
      <c r="C20" s="3"/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24" customHeight="1" thickBot="1" x14ac:dyDescent="0.35">
      <c r="B21" s="10" t="s">
        <v>7</v>
      </c>
      <c r="C21" s="11"/>
      <c r="D21" s="11"/>
      <c r="E21" s="11"/>
      <c r="F21" s="11"/>
      <c r="G21" s="11"/>
      <c r="H21" s="12"/>
    </row>
    <row r="22" spans="1:21" ht="31.2" x14ac:dyDescent="0.3">
      <c r="B22" s="8" t="s">
        <v>3</v>
      </c>
      <c r="C22" s="8" t="s">
        <v>4</v>
      </c>
      <c r="D22" s="8" t="s">
        <v>8</v>
      </c>
      <c r="E22" s="8" t="s">
        <v>5</v>
      </c>
      <c r="F22" s="8"/>
      <c r="G22" s="8"/>
      <c r="H22" s="8"/>
    </row>
    <row r="23" spans="1:21" x14ac:dyDescent="0.3">
      <c r="B23" s="6">
        <v>7</v>
      </c>
      <c r="C23" s="3" t="s">
        <v>2</v>
      </c>
      <c r="D23" s="7"/>
      <c r="E23" s="7">
        <v>3375</v>
      </c>
      <c r="F23" s="7"/>
      <c r="G23" s="3" t="s">
        <v>2</v>
      </c>
      <c r="H23" s="3" t="s">
        <v>2</v>
      </c>
    </row>
    <row r="24" spans="1:21" x14ac:dyDescent="0.3">
      <c r="B24" s="3"/>
      <c r="C24" s="3"/>
      <c r="D24" s="3"/>
      <c r="E24" s="3"/>
      <c r="F24" s="3"/>
      <c r="G24" s="4" t="s">
        <v>2</v>
      </c>
      <c r="H24" s="3"/>
    </row>
  </sheetData>
  <mergeCells count="5">
    <mergeCell ref="B21:H21"/>
    <mergeCell ref="B2:H2"/>
    <mergeCell ref="B3:H3"/>
    <mergeCell ref="B9:H9"/>
    <mergeCell ref="B15:H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premio di produz anno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Franco</dc:creator>
  <cp:lastModifiedBy>UTENTE</cp:lastModifiedBy>
  <dcterms:created xsi:type="dcterms:W3CDTF">2024-05-28T10:38:53Z</dcterms:created>
  <dcterms:modified xsi:type="dcterms:W3CDTF">2024-05-28T14:10:04Z</dcterms:modified>
</cp:coreProperties>
</file>